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jib Wahab\Desktop\MCF\World Events\2025\EAYCC Zhuhai\"/>
    </mc:Choice>
  </mc:AlternateContent>
  <xr:revisionPtr revIDLastSave="0" documentId="13_ncr:1_{7D9C172F-0E47-457B-9AB0-D4686A13B74D}" xr6:coauthVersionLast="47" xr6:coauthVersionMax="47" xr10:uidLastSave="{00000000-0000-0000-0000-000000000000}"/>
  <bookViews>
    <workbookView xWindow="-110" yWindow="-110" windowWidth="19420" windowHeight="10300" xr2:uid="{A81CAA82-9967-461D-B4E1-BD43CA4BC357}"/>
  </bookViews>
  <sheets>
    <sheet name="Registration" sheetId="1" r:id="rId1"/>
    <sheet name="Flight 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O11" i="1"/>
  <c r="N11" i="1"/>
  <c r="O10" i="1"/>
  <c r="N10" i="1"/>
  <c r="O9" i="1"/>
  <c r="N9" i="1"/>
  <c r="O8" i="1"/>
  <c r="N8" i="1"/>
  <c r="O7" i="1"/>
  <c r="N7" i="1"/>
  <c r="T11" i="1"/>
  <c r="T10" i="1"/>
  <c r="T9" i="1"/>
  <c r="T8" i="1"/>
  <c r="T7" i="1"/>
  <c r="T6" i="1"/>
  <c r="N6" i="1"/>
  <c r="O6" i="1"/>
  <c r="R10" i="1" l="1"/>
  <c r="S10" i="1" s="1"/>
  <c r="U10" i="1" s="1"/>
  <c r="R11" i="1"/>
  <c r="S11" i="1" s="1"/>
  <c r="U11" i="1" s="1"/>
  <c r="R9" i="1"/>
  <c r="S9" i="1" s="1"/>
  <c r="U9" i="1" s="1"/>
  <c r="R7" i="1"/>
  <c r="S7" i="1" s="1"/>
  <c r="R8" i="1"/>
  <c r="S8" i="1" s="1"/>
  <c r="U8" i="1" s="1"/>
  <c r="T12" i="1"/>
  <c r="R6" i="1"/>
  <c r="S6" i="1" s="1"/>
  <c r="U6" i="1" l="1"/>
  <c r="U7" i="1"/>
  <c r="S12" i="1"/>
  <c r="U12" i="1" s="1"/>
  <c r="D13" i="1" s="1"/>
  <c r="R12" i="1"/>
</calcChain>
</file>

<file path=xl/sharedStrings.xml><?xml version="1.0" encoding="utf-8"?>
<sst xmlns="http://schemas.openxmlformats.org/spreadsheetml/2006/main" count="93" uniqueCount="87">
  <si>
    <t>DATE</t>
  </si>
  <si>
    <t>Single</t>
  </si>
  <si>
    <t>GENDER</t>
  </si>
  <si>
    <t>No.</t>
  </si>
  <si>
    <t>Double</t>
  </si>
  <si>
    <t>Last Name/Surname</t>
  </si>
  <si>
    <t>First Name</t>
  </si>
  <si>
    <t>Accompanying Person</t>
  </si>
  <si>
    <t>TOTAL TO BE PAID</t>
  </si>
  <si>
    <t>Female</t>
  </si>
  <si>
    <t>Date and Year</t>
  </si>
  <si>
    <t>Official Player</t>
  </si>
  <si>
    <t>Yes</t>
  </si>
  <si>
    <t>No</t>
  </si>
  <si>
    <t>Open / Girls</t>
  </si>
  <si>
    <t>Male/Female</t>
  </si>
  <si>
    <t>Male</t>
  </si>
  <si>
    <t>FEDERATION</t>
  </si>
  <si>
    <t>Valid 6 months</t>
  </si>
  <si>
    <t>Last Name</t>
  </si>
  <si>
    <t>FLIGHT NO</t>
  </si>
  <si>
    <t>DETAILS</t>
  </si>
  <si>
    <t>NO</t>
  </si>
  <si>
    <t>* Please share payment details once it is made</t>
  </si>
  <si>
    <t>ROOM TYPE</t>
  </si>
  <si>
    <t>TOTAL COST FOR HOTEL</t>
  </si>
  <si>
    <t>Additional Players</t>
  </si>
  <si>
    <t>Account Name</t>
  </si>
  <si>
    <t>PERSEKUTUAN CATUR MALAYSIA</t>
  </si>
  <si>
    <t>Bank Name</t>
  </si>
  <si>
    <t>CIMB</t>
  </si>
  <si>
    <t xml:space="preserve">Bank Account </t>
  </si>
  <si>
    <t>Bank Address</t>
  </si>
  <si>
    <t>CIMB Bank Berhad (Jalan TAR Branch)</t>
  </si>
  <si>
    <t>Ground Floor, Bangunan Commerce Life,</t>
  </si>
  <si>
    <t>SWIFT CODE</t>
  </si>
  <si>
    <t>CIBBMYKL</t>
  </si>
  <si>
    <t>No 338, Jalan Tuanku Abdul Rahman, 50100 Kuala Lumpur</t>
  </si>
  <si>
    <t>Federal Territory of Kuala Lumpur, Malaysia</t>
  </si>
  <si>
    <t>CARRIER</t>
  </si>
  <si>
    <t>DEPARTURE FROM KUALA LUMPUR INTERNATIONAL AIRPORT</t>
  </si>
  <si>
    <t>ASIAN YOUTH CHESS CHAMPIONSHIP 2024</t>
  </si>
  <si>
    <t>MALAYSIA</t>
  </si>
  <si>
    <t>MCF FEES
(RM)</t>
  </si>
  <si>
    <t>TOTAL TO PAY TO MCF</t>
  </si>
  <si>
    <t>KLIA 1/2</t>
  </si>
  <si>
    <t>TERMINAL</t>
  </si>
  <si>
    <t>TOTAL</t>
  </si>
  <si>
    <t>HOD</t>
  </si>
  <si>
    <t>DESIGNATION</t>
  </si>
  <si>
    <t>REG FEE
(All)</t>
  </si>
  <si>
    <t>ENTRY FEE
(Players Only)</t>
  </si>
  <si>
    <t>FAMILY NAME</t>
  </si>
  <si>
    <t>GIVEN NAME</t>
  </si>
  <si>
    <t>FIDE ID</t>
  </si>
  <si>
    <t>DATE OF BIRTH</t>
  </si>
  <si>
    <t>CATEGORY</t>
  </si>
  <si>
    <t>PASSPORT NO</t>
  </si>
  <si>
    <t>CONVERT TO RM</t>
  </si>
  <si>
    <t>Expiry Date</t>
  </si>
  <si>
    <t>PASSPORT</t>
  </si>
  <si>
    <t>TOTAL TO ORGANIZER
(USD)</t>
  </si>
  <si>
    <t>ARRIVAL TIME</t>
  </si>
  <si>
    <t xml:space="preserve"> DEPARTURE TIME</t>
  </si>
  <si>
    <t>DEPARTURE FROM BANGKOK, THAILAND</t>
  </si>
  <si>
    <t>PHONE #</t>
  </si>
  <si>
    <t>Issue Date</t>
  </si>
  <si>
    <t>PLACE OF BIRTH</t>
  </si>
  <si>
    <t>City/State</t>
  </si>
  <si>
    <t>Dbl Deluxe</t>
  </si>
  <si>
    <t>Issue Place</t>
  </si>
  <si>
    <t>(Players)</t>
  </si>
  <si>
    <t>ASIAN SCHOOLS CHESS CHAMPIONSHIP 2025 - ZHUHAI, CHINA</t>
  </si>
  <si>
    <t>Hotel days are from 20th to 30th July
If extra days are needed, please inform organizer</t>
  </si>
  <si>
    <t>Under 18 O</t>
  </si>
  <si>
    <t>Under 18 G</t>
  </si>
  <si>
    <t>Under 16 O</t>
  </si>
  <si>
    <t>Under 16 G</t>
  </si>
  <si>
    <t>Under 14 O</t>
  </si>
  <si>
    <t>Under 14 G</t>
  </si>
  <si>
    <t>Under 12 O</t>
  </si>
  <si>
    <t>Under 12 G</t>
  </si>
  <si>
    <t>Under 10 O</t>
  </si>
  <si>
    <t>Under 10 G</t>
  </si>
  <si>
    <t>Under 08 O</t>
  </si>
  <si>
    <t>Under 08 G</t>
  </si>
  <si>
    <t>BEFORE 15th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</si>
</sst>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M&quot;* #,##0.00_-;\-&quot;RM&quot;* #,##0.00_-;_-&quot;RM&quot;* &quot;-&quot;??_-;_-@_-"/>
    <numFmt numFmtId="164" formatCode="_-[$USD]\ * #,##0.00_-;\-[$USD]\ * #,##0.00_-;_-[$USD]\ 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2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 wrapText="1"/>
    </xf>
    <xf numFmtId="15" fontId="0" fillId="0" borderId="0" xfId="0" applyNumberFormat="1"/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vertical="center"/>
    </xf>
    <xf numFmtId="44" fontId="10" fillId="0" borderId="2" xfId="0" applyNumberFormat="1" applyFont="1" applyBorder="1"/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44" fontId="9" fillId="6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10" fillId="0" borderId="2" xfId="0" applyNumberFormat="1" applyFont="1" applyBorder="1" applyAlignment="1">
      <alignment vertical="center"/>
    </xf>
    <xf numFmtId="0" fontId="10" fillId="4" borderId="1" xfId="0" applyFont="1" applyFill="1" applyBorder="1" applyAlignment="1" applyProtection="1">
      <alignment vertical="center"/>
      <protection locked="0"/>
    </xf>
    <xf numFmtId="164" fontId="10" fillId="0" borderId="1" xfId="0" applyNumberFormat="1" applyFont="1" applyBorder="1" applyAlignment="1">
      <alignment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>
      <alignment vertical="center"/>
    </xf>
    <xf numFmtId="44" fontId="10" fillId="0" borderId="1" xfId="0" applyNumberFormat="1" applyFont="1" applyBorder="1"/>
    <xf numFmtId="0" fontId="10" fillId="0" borderId="2" xfId="0" applyFont="1" applyBorder="1" applyAlignment="1">
      <alignment vertical="center"/>
    </xf>
    <xf numFmtId="0" fontId="10" fillId="3" borderId="2" xfId="0" applyFont="1" applyFill="1" applyBorder="1" applyAlignment="1" applyProtection="1">
      <alignment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5" fontId="10" fillId="3" borderId="2" xfId="0" applyNumberFormat="1" applyFont="1" applyFill="1" applyBorder="1" applyAlignment="1" applyProtection="1">
      <alignment horizontal="center" vertical="center"/>
      <protection locked="0"/>
    </xf>
    <xf numFmtId="14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0" xfId="0" applyNumberForma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4" fillId="2" borderId="4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9BD6-FE99-4CA7-8EBA-5DEC5E76430A}">
  <dimension ref="A1:AF29"/>
  <sheetViews>
    <sheetView tabSelected="1" zoomScale="93" zoomScaleNormal="93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RowHeight="14.5" x14ac:dyDescent="0.35"/>
  <cols>
    <col min="1" max="1" width="3.453125" customWidth="1"/>
    <col min="2" max="2" width="14.81640625" bestFit="1" customWidth="1"/>
    <col min="3" max="3" width="16.6328125" customWidth="1"/>
    <col min="4" max="4" width="9.81640625" customWidth="1"/>
    <col min="5" max="6" width="11.90625" customWidth="1"/>
    <col min="7" max="7" width="10.36328125" bestFit="1" customWidth="1"/>
    <col min="8" max="8" width="9.6328125" style="10" customWidth="1"/>
    <col min="9" max="9" width="11.26953125" style="10" bestFit="1" customWidth="1"/>
    <col min="10" max="11" width="11.26953125" style="10" customWidth="1"/>
    <col min="12" max="12" width="12.453125" customWidth="1"/>
    <col min="13" max="13" width="18.7265625" customWidth="1"/>
    <col min="14" max="15" width="14.7265625" customWidth="1"/>
    <col min="16" max="16" width="12.90625" customWidth="1"/>
    <col min="17" max="17" width="14.7265625" style="10" customWidth="1"/>
    <col min="18" max="18" width="15.6328125" style="10" customWidth="1"/>
    <col min="19" max="19" width="14.7265625" customWidth="1"/>
    <col min="20" max="20" width="12.6328125" customWidth="1"/>
    <col min="21" max="21" width="15.453125" customWidth="1"/>
    <col min="22" max="22" width="8.7265625" customWidth="1"/>
    <col min="23" max="23" width="8.7265625" hidden="1" customWidth="1"/>
    <col min="24" max="24" width="20.1796875" hidden="1" customWidth="1"/>
    <col min="25" max="29" width="8.7265625" hidden="1" customWidth="1"/>
    <col min="30" max="30" width="12.7265625" hidden="1" customWidth="1"/>
    <col min="31" max="32" width="9.6328125" hidden="1" customWidth="1"/>
  </cols>
  <sheetData>
    <row r="1" spans="1:32" ht="15" thickBot="1" x14ac:dyDescent="0.4">
      <c r="L1" s="11"/>
      <c r="M1" s="11"/>
      <c r="N1" s="11"/>
      <c r="O1" s="11"/>
      <c r="P1" s="11"/>
      <c r="W1" t="s">
        <v>16</v>
      </c>
      <c r="X1" t="s">
        <v>11</v>
      </c>
      <c r="Y1">
        <v>75</v>
      </c>
      <c r="Z1">
        <v>100</v>
      </c>
      <c r="AA1" t="s">
        <v>1</v>
      </c>
      <c r="AB1">
        <v>1100</v>
      </c>
      <c r="AC1" t="s">
        <v>12</v>
      </c>
      <c r="AD1" t="s">
        <v>74</v>
      </c>
      <c r="AE1" s="12">
        <v>45858</v>
      </c>
      <c r="AF1" s="12">
        <v>45868</v>
      </c>
    </row>
    <row r="2" spans="1:32" ht="31.5" thickBot="1" x14ac:dyDescent="0.4">
      <c r="B2" s="44" t="s">
        <v>72</v>
      </c>
      <c r="C2" s="44"/>
      <c r="D2" s="44"/>
      <c r="E2" s="44"/>
      <c r="F2" s="44"/>
      <c r="G2" s="44"/>
      <c r="H2" s="44"/>
      <c r="I2" s="44"/>
      <c r="J2" s="44"/>
      <c r="K2" s="37"/>
      <c r="L2" s="54" t="s">
        <v>17</v>
      </c>
      <c r="M2" s="55"/>
      <c r="N2" s="56" t="s">
        <v>42</v>
      </c>
      <c r="O2" s="57"/>
      <c r="P2" s="58"/>
      <c r="Q2" s="3"/>
      <c r="W2" t="s">
        <v>9</v>
      </c>
      <c r="X2" t="s">
        <v>26</v>
      </c>
      <c r="Y2">
        <v>150</v>
      </c>
      <c r="Z2">
        <v>150</v>
      </c>
      <c r="AA2" t="s">
        <v>69</v>
      </c>
      <c r="AB2">
        <v>900</v>
      </c>
      <c r="AC2" t="s">
        <v>13</v>
      </c>
      <c r="AD2" t="s">
        <v>75</v>
      </c>
    </row>
    <row r="3" spans="1:32" x14ac:dyDescent="0.3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1"/>
      <c r="N3" s="1"/>
      <c r="O3" s="1"/>
      <c r="P3" s="1"/>
      <c r="Q3" s="2"/>
      <c r="R3" s="2"/>
      <c r="X3" t="s">
        <v>7</v>
      </c>
      <c r="Z3">
        <v>200</v>
      </c>
      <c r="AA3" t="s">
        <v>4</v>
      </c>
      <c r="AB3">
        <v>800</v>
      </c>
      <c r="AD3" t="s">
        <v>76</v>
      </c>
    </row>
    <row r="4" spans="1:32" ht="14.5" customHeight="1" x14ac:dyDescent="0.35">
      <c r="A4" s="63" t="s">
        <v>3</v>
      </c>
      <c r="B4" s="38" t="s">
        <v>52</v>
      </c>
      <c r="C4" s="38" t="s">
        <v>53</v>
      </c>
      <c r="D4" s="38" t="s">
        <v>54</v>
      </c>
      <c r="E4" s="38" t="s">
        <v>55</v>
      </c>
      <c r="F4" s="38" t="s">
        <v>67</v>
      </c>
      <c r="G4" s="38" t="s">
        <v>2</v>
      </c>
      <c r="H4" s="39" t="s">
        <v>56</v>
      </c>
      <c r="I4" s="38" t="s">
        <v>57</v>
      </c>
      <c r="J4" s="38" t="s">
        <v>60</v>
      </c>
      <c r="K4" s="38" t="s">
        <v>60</v>
      </c>
      <c r="L4" s="38" t="s">
        <v>60</v>
      </c>
      <c r="M4" s="65" t="s">
        <v>49</v>
      </c>
      <c r="N4" s="59" t="s">
        <v>50</v>
      </c>
      <c r="O4" s="59" t="s">
        <v>51</v>
      </c>
      <c r="P4" s="59" t="s">
        <v>24</v>
      </c>
      <c r="Q4" s="59" t="s">
        <v>25</v>
      </c>
      <c r="R4" s="60" t="s">
        <v>61</v>
      </c>
      <c r="S4" s="13" t="s">
        <v>58</v>
      </c>
      <c r="T4" s="61" t="s">
        <v>43</v>
      </c>
      <c r="U4" s="62" t="s">
        <v>44</v>
      </c>
      <c r="X4" t="s">
        <v>48</v>
      </c>
      <c r="AD4" t="s">
        <v>77</v>
      </c>
    </row>
    <row r="5" spans="1:32" x14ac:dyDescent="0.35">
      <c r="A5" s="64"/>
      <c r="B5" s="38" t="s">
        <v>5</v>
      </c>
      <c r="C5" s="38" t="s">
        <v>6</v>
      </c>
      <c r="D5" s="38" t="s">
        <v>71</v>
      </c>
      <c r="E5" s="38" t="s">
        <v>10</v>
      </c>
      <c r="F5" s="38" t="s">
        <v>68</v>
      </c>
      <c r="G5" s="38" t="s">
        <v>15</v>
      </c>
      <c r="H5" s="38" t="s">
        <v>14</v>
      </c>
      <c r="I5" s="38" t="s">
        <v>18</v>
      </c>
      <c r="J5" s="38" t="s">
        <v>70</v>
      </c>
      <c r="K5" s="38" t="s">
        <v>66</v>
      </c>
      <c r="L5" s="38" t="s">
        <v>59</v>
      </c>
      <c r="M5" s="65"/>
      <c r="N5" s="59"/>
      <c r="O5" s="59"/>
      <c r="P5" s="59"/>
      <c r="Q5" s="59"/>
      <c r="R5" s="60"/>
      <c r="S5" s="14">
        <v>4.5999999999999996</v>
      </c>
      <c r="T5" s="61"/>
      <c r="U5" s="62"/>
      <c r="AD5" t="s">
        <v>78</v>
      </c>
    </row>
    <row r="6" spans="1:32" x14ac:dyDescent="0.35">
      <c r="A6" s="32">
        <v>1</v>
      </c>
      <c r="B6" s="33"/>
      <c r="C6" s="33"/>
      <c r="D6" s="34"/>
      <c r="E6" s="35"/>
      <c r="F6" s="35"/>
      <c r="G6" s="34"/>
      <c r="H6" s="34"/>
      <c r="I6" s="34"/>
      <c r="J6" s="34"/>
      <c r="K6" s="34"/>
      <c r="L6" s="34"/>
      <c r="M6" s="27"/>
      <c r="N6" s="28" t="str">
        <f>IF(M6="","",110)</f>
        <v/>
      </c>
      <c r="O6" s="28" t="str">
        <f>IF(ISNA(VLOOKUP($M6,$X$1:$Y$4,2,FALSE)),"",(VLOOKUP($M6,$X$1:$Y$4,2,FALSE)))</f>
        <v/>
      </c>
      <c r="P6" s="29"/>
      <c r="Q6" s="28" t="str">
        <f>IF($M6="","",IF(OR($M6="Official Player",$M6="HOD"),"",VLOOKUP($P6,$AA$1:$AB$3,2,FALSE)))</f>
        <v/>
      </c>
      <c r="R6" s="28">
        <f>SUM(Q6,N6:O6)</f>
        <v>0</v>
      </c>
      <c r="S6" s="30">
        <f t="shared" ref="S6:S11" si="0">R6*S$5</f>
        <v>0</v>
      </c>
      <c r="T6" s="31" t="str">
        <f t="shared" ref="T6:T11" si="1">IF(ISNA(VLOOKUP($M6,$X$1:$Z$3,3,FALSE)),"",VLOOKUP($M6,$X$1:$Z$3,3,FALSE))</f>
        <v/>
      </c>
      <c r="U6" s="31">
        <f t="shared" ref="U6:U12" si="2">SUM(S6:T6)</f>
        <v>0</v>
      </c>
      <c r="AD6" t="s">
        <v>79</v>
      </c>
    </row>
    <row r="7" spans="1:32" x14ac:dyDescent="0.35">
      <c r="A7" s="32">
        <v>2</v>
      </c>
      <c r="B7" s="33"/>
      <c r="C7" s="33"/>
      <c r="D7" s="34"/>
      <c r="E7" s="36"/>
      <c r="F7" s="36"/>
      <c r="G7" s="34"/>
      <c r="H7" s="34"/>
      <c r="I7" s="34"/>
      <c r="J7" s="34"/>
      <c r="K7" s="34"/>
      <c r="L7" s="34"/>
      <c r="M7" s="9"/>
      <c r="N7" s="26" t="str">
        <f t="shared" ref="N7:N11" si="3">IF(M7="","",110)</f>
        <v/>
      </c>
      <c r="O7" s="26" t="str">
        <f t="shared" ref="O7:O11" si="4">IF(ISNA(VLOOKUP($M7,$X$1:$Y$4,2,FALSE)),"",(VLOOKUP($M7,$X$1:$Y$4,2,FALSE)))</f>
        <v/>
      </c>
      <c r="P7" s="8"/>
      <c r="Q7" s="26" t="str">
        <f t="shared" ref="Q7:Q11" si="5">IF($M7="","",IF(OR($M7="Official Player",$M7="HOD"),"",VLOOKUP($P7,$AA$1:$AB$3,2,FALSE)))</f>
        <v/>
      </c>
      <c r="R7" s="26">
        <f t="shared" ref="R7:R11" si="6">SUM(Q7,N7:O7)</f>
        <v>0</v>
      </c>
      <c r="S7" s="15">
        <f t="shared" si="0"/>
        <v>0</v>
      </c>
      <c r="T7" s="16" t="str">
        <f t="shared" si="1"/>
        <v/>
      </c>
      <c r="U7" s="16">
        <f t="shared" si="2"/>
        <v>0</v>
      </c>
      <c r="AD7" t="s">
        <v>80</v>
      </c>
    </row>
    <row r="8" spans="1:32" x14ac:dyDescent="0.35">
      <c r="A8" s="32">
        <v>3</v>
      </c>
      <c r="B8" s="33"/>
      <c r="C8" s="33"/>
      <c r="D8" s="34"/>
      <c r="E8" s="36"/>
      <c r="F8" s="36"/>
      <c r="G8" s="34"/>
      <c r="H8" s="34"/>
      <c r="I8" s="34"/>
      <c r="J8" s="34"/>
      <c r="K8" s="34"/>
      <c r="L8" s="34"/>
      <c r="M8" s="9"/>
      <c r="N8" s="26" t="str">
        <f t="shared" si="3"/>
        <v/>
      </c>
      <c r="O8" s="26" t="str">
        <f t="shared" si="4"/>
        <v/>
      </c>
      <c r="P8" s="8"/>
      <c r="Q8" s="26" t="str">
        <f t="shared" si="5"/>
        <v/>
      </c>
      <c r="R8" s="26">
        <f t="shared" si="6"/>
        <v>0</v>
      </c>
      <c r="S8" s="15">
        <f t="shared" si="0"/>
        <v>0</v>
      </c>
      <c r="T8" s="16" t="str">
        <f t="shared" si="1"/>
        <v/>
      </c>
      <c r="U8" s="16">
        <f t="shared" si="2"/>
        <v>0</v>
      </c>
      <c r="AD8" t="s">
        <v>81</v>
      </c>
    </row>
    <row r="9" spans="1:32" x14ac:dyDescent="0.35">
      <c r="A9" s="32">
        <v>4</v>
      </c>
      <c r="B9" s="33"/>
      <c r="C9" s="33"/>
      <c r="D9" s="34"/>
      <c r="E9" s="35"/>
      <c r="F9" s="35"/>
      <c r="G9" s="34"/>
      <c r="H9" s="34"/>
      <c r="I9" s="34"/>
      <c r="J9" s="34"/>
      <c r="K9" s="34"/>
      <c r="L9" s="34"/>
      <c r="M9" s="9"/>
      <c r="N9" s="26" t="str">
        <f t="shared" si="3"/>
        <v/>
      </c>
      <c r="O9" s="26" t="str">
        <f t="shared" si="4"/>
        <v/>
      </c>
      <c r="P9" s="8"/>
      <c r="Q9" s="26" t="str">
        <f t="shared" si="5"/>
        <v/>
      </c>
      <c r="R9" s="26">
        <f t="shared" si="6"/>
        <v>0</v>
      </c>
      <c r="S9" s="15">
        <f t="shared" si="0"/>
        <v>0</v>
      </c>
      <c r="T9" s="16" t="str">
        <f t="shared" si="1"/>
        <v/>
      </c>
      <c r="U9" s="16">
        <f t="shared" si="2"/>
        <v>0</v>
      </c>
      <c r="AD9" t="s">
        <v>82</v>
      </c>
    </row>
    <row r="10" spans="1:32" x14ac:dyDescent="0.35">
      <c r="A10" s="32">
        <v>5</v>
      </c>
      <c r="B10" s="33"/>
      <c r="C10" s="33"/>
      <c r="D10" s="34"/>
      <c r="E10" s="35"/>
      <c r="F10" s="35"/>
      <c r="G10" s="34"/>
      <c r="H10" s="34"/>
      <c r="I10" s="34"/>
      <c r="J10" s="34"/>
      <c r="K10" s="34"/>
      <c r="L10" s="34"/>
      <c r="M10" s="9"/>
      <c r="N10" s="26" t="str">
        <f t="shared" si="3"/>
        <v/>
      </c>
      <c r="O10" s="26" t="str">
        <f t="shared" si="4"/>
        <v/>
      </c>
      <c r="P10" s="8"/>
      <c r="Q10" s="26" t="str">
        <f t="shared" si="5"/>
        <v/>
      </c>
      <c r="R10" s="26">
        <f t="shared" si="6"/>
        <v>0</v>
      </c>
      <c r="S10" s="15">
        <f t="shared" si="0"/>
        <v>0</v>
      </c>
      <c r="T10" s="16" t="str">
        <f t="shared" si="1"/>
        <v/>
      </c>
      <c r="U10" s="16">
        <f t="shared" si="2"/>
        <v>0</v>
      </c>
      <c r="AD10" t="s">
        <v>83</v>
      </c>
    </row>
    <row r="11" spans="1:32" x14ac:dyDescent="0.35">
      <c r="A11" s="32">
        <v>6</v>
      </c>
      <c r="B11" s="33"/>
      <c r="C11" s="33"/>
      <c r="D11" s="34"/>
      <c r="E11" s="35"/>
      <c r="F11" s="35"/>
      <c r="G11" s="34"/>
      <c r="H11" s="34"/>
      <c r="I11" s="34"/>
      <c r="J11" s="34"/>
      <c r="K11" s="34"/>
      <c r="L11" s="34"/>
      <c r="M11" s="9"/>
      <c r="N11" s="26" t="str">
        <f t="shared" si="3"/>
        <v/>
      </c>
      <c r="O11" s="26" t="str">
        <f t="shared" si="4"/>
        <v/>
      </c>
      <c r="P11" s="8"/>
      <c r="Q11" s="26" t="str">
        <f t="shared" si="5"/>
        <v/>
      </c>
      <c r="R11" s="26">
        <f t="shared" si="6"/>
        <v>0</v>
      </c>
      <c r="S11" s="15">
        <f t="shared" si="0"/>
        <v>0</v>
      </c>
      <c r="T11" s="16" t="str">
        <f t="shared" si="1"/>
        <v/>
      </c>
      <c r="U11" s="16">
        <f t="shared" si="2"/>
        <v>0</v>
      </c>
      <c r="AD11" t="s">
        <v>84</v>
      </c>
    </row>
    <row r="12" spans="1:32" ht="15" thickBot="1" x14ac:dyDescent="0.4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17" t="s">
        <v>47</v>
      </c>
      <c r="R12" s="18">
        <f>SUM(R6:R11)</f>
        <v>0</v>
      </c>
      <c r="S12" s="19">
        <f>SUM(S6:S11)</f>
        <v>0</v>
      </c>
      <c r="T12" s="19">
        <f>SUM(T6:T11)</f>
        <v>0</v>
      </c>
      <c r="U12" s="19">
        <f t="shared" si="2"/>
        <v>0</v>
      </c>
      <c r="AD12" t="s">
        <v>85</v>
      </c>
    </row>
    <row r="13" spans="1:32" ht="17" customHeight="1" thickBot="1" x14ac:dyDescent="0.4">
      <c r="A13" s="1"/>
      <c r="B13" s="43" t="s">
        <v>8</v>
      </c>
      <c r="C13" s="43"/>
      <c r="D13" s="46">
        <f>U12</f>
        <v>0</v>
      </c>
      <c r="E13" s="47"/>
      <c r="F13" s="42" t="s">
        <v>86</v>
      </c>
      <c r="H13" s="20"/>
      <c r="I13" s="20"/>
      <c r="J13" s="20"/>
      <c r="K13" s="20"/>
      <c r="L13" s="21"/>
      <c r="M13" s="48" t="s">
        <v>73</v>
      </c>
      <c r="N13" s="49"/>
      <c r="O13" s="50"/>
    </row>
    <row r="14" spans="1:32" ht="17" customHeight="1" thickBot="1" x14ac:dyDescent="0.4">
      <c r="D14" s="22" t="s">
        <v>23</v>
      </c>
      <c r="H14" s="22"/>
      <c r="I14" s="22"/>
      <c r="J14" s="22"/>
      <c r="K14" s="22"/>
      <c r="M14" s="51"/>
      <c r="N14" s="52"/>
      <c r="O14" s="53"/>
    </row>
    <row r="15" spans="1:32" ht="17" customHeight="1" x14ac:dyDescent="0.35"/>
    <row r="16" spans="1:32" ht="17" customHeight="1" x14ac:dyDescent="0.35">
      <c r="C16" s="23" t="s">
        <v>27</v>
      </c>
      <c r="D16" s="23" t="s">
        <v>28</v>
      </c>
      <c r="Q16" s="40"/>
      <c r="R16"/>
    </row>
    <row r="17" spans="3:18" x14ac:dyDescent="0.35">
      <c r="C17" s="23" t="s">
        <v>29</v>
      </c>
      <c r="D17" s="23" t="s">
        <v>30</v>
      </c>
      <c r="Q17" s="41"/>
      <c r="R17"/>
    </row>
    <row r="18" spans="3:18" x14ac:dyDescent="0.35">
      <c r="C18" s="23" t="s">
        <v>31</v>
      </c>
      <c r="D18" s="45">
        <v>8000649725</v>
      </c>
      <c r="E18" s="45"/>
      <c r="F18" s="24"/>
      <c r="Q18"/>
      <c r="R18"/>
    </row>
    <row r="19" spans="3:18" x14ac:dyDescent="0.35">
      <c r="C19" s="23" t="s">
        <v>32</v>
      </c>
      <c r="D19" s="23" t="s">
        <v>33</v>
      </c>
      <c r="Q19" s="40"/>
      <c r="R19"/>
    </row>
    <row r="20" spans="3:18" x14ac:dyDescent="0.35">
      <c r="D20" s="24" t="s">
        <v>34</v>
      </c>
      <c r="Q20" s="41"/>
      <c r="R20"/>
    </row>
    <row r="21" spans="3:18" x14ac:dyDescent="0.35">
      <c r="D21" s="23" t="s">
        <v>37</v>
      </c>
      <c r="R21"/>
    </row>
    <row r="22" spans="3:18" x14ac:dyDescent="0.35">
      <c r="D22" s="23" t="s">
        <v>38</v>
      </c>
      <c r="R22"/>
    </row>
    <row r="23" spans="3:18" x14ac:dyDescent="0.35">
      <c r="C23" s="25" t="s">
        <v>35</v>
      </c>
      <c r="D23" s="25" t="s">
        <v>36</v>
      </c>
      <c r="R23"/>
    </row>
    <row r="24" spans="3:18" x14ac:dyDescent="0.35">
      <c r="D24" s="23"/>
      <c r="R24"/>
    </row>
    <row r="25" spans="3:18" ht="20" customHeight="1" x14ac:dyDescent="0.35">
      <c r="R25"/>
    </row>
    <row r="26" spans="3:18" ht="20" customHeight="1" x14ac:dyDescent="0.35">
      <c r="R26"/>
    </row>
    <row r="27" spans="3:18" ht="20" customHeight="1" x14ac:dyDescent="0.35">
      <c r="R27"/>
    </row>
    <row r="28" spans="3:18" ht="20" customHeight="1" x14ac:dyDescent="0.35">
      <c r="R28"/>
    </row>
    <row r="29" spans="3:18" ht="20" customHeight="1" x14ac:dyDescent="0.35"/>
  </sheetData>
  <sheetProtection algorithmName="SHA-512" hashValue="Z+ZiQkfx01Y6bGoLFlURECHTijBmN0ZrKTBREpqbvDja8E2FIBLyV0Y7HUuAPUmtgNuymyBeYP8A9XMElOu5+w==" saltValue="a1QzIYuYzyQc0Cq+5IKJgg==" spinCount="100000" sheet="1" objects="1" scenarios="1" selectLockedCells="1"/>
  <mergeCells count="16">
    <mergeCell ref="Q4:Q5"/>
    <mergeCell ref="R4:R5"/>
    <mergeCell ref="T4:T5"/>
    <mergeCell ref="U4:U5"/>
    <mergeCell ref="A4:A5"/>
    <mergeCell ref="N4:N5"/>
    <mergeCell ref="O4:O5"/>
    <mergeCell ref="M4:M5"/>
    <mergeCell ref="B13:C13"/>
    <mergeCell ref="B2:J2"/>
    <mergeCell ref="D18:E18"/>
    <mergeCell ref="D13:E13"/>
    <mergeCell ref="M13:O14"/>
    <mergeCell ref="L2:M2"/>
    <mergeCell ref="N2:P2"/>
    <mergeCell ref="P4:P5"/>
  </mergeCells>
  <dataValidations count="4">
    <dataValidation type="list" allowBlank="1" showInputMessage="1" showErrorMessage="1" sqref="G6:G11" xr:uid="{DC90C6F4-0FB0-4AC0-BAA7-DF53B595319D}">
      <formula1>$W$1:$W$2</formula1>
    </dataValidation>
    <dataValidation type="list" allowBlank="1" showInputMessage="1" showErrorMessage="1" sqref="P6:P11" xr:uid="{B391B5EB-F5F5-4124-9D52-50A8DEE2810B}">
      <formula1>$AA$1:$AA$4</formula1>
    </dataValidation>
    <dataValidation type="list" allowBlank="1" showInputMessage="1" showErrorMessage="1" sqref="H6:H11" xr:uid="{F1CB391E-F07D-4A7E-A730-12C433A1E893}">
      <formula1>$AD$1:$AD$12</formula1>
    </dataValidation>
    <dataValidation type="list" allowBlank="1" showInputMessage="1" showErrorMessage="1" sqref="M6:M11" xr:uid="{7B6B1F52-3A12-4A77-965C-4C0645215247}">
      <formula1>$X$1:$X$4</formula1>
    </dataValidation>
  </dataValidations>
  <pageMargins left="0.19685039370078741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897E-BD80-46AE-B6AF-78F3E098B296}">
  <dimension ref="A1:T7"/>
  <sheetViews>
    <sheetView workbookViewId="0">
      <selection activeCell="D3" sqref="D3:D4"/>
    </sheetView>
  </sheetViews>
  <sheetFormatPr defaultRowHeight="14.5" x14ac:dyDescent="0.35"/>
  <cols>
    <col min="1" max="1" width="4.54296875" customWidth="1"/>
    <col min="2" max="2" width="20.6328125" customWidth="1"/>
    <col min="3" max="4" width="21.453125" customWidth="1"/>
    <col min="5" max="5" width="9.6328125" customWidth="1"/>
    <col min="6" max="7" width="13.6328125" customWidth="1"/>
    <col min="8" max="8" width="9.7265625" bestFit="1" customWidth="1"/>
    <col min="9" max="9" width="16.36328125" customWidth="1"/>
    <col min="10" max="10" width="10.6328125" customWidth="1"/>
    <col min="11" max="12" width="13.6328125" customWidth="1"/>
    <col min="13" max="13" width="9.7265625" bestFit="1" customWidth="1"/>
    <col min="14" max="14" width="16.36328125" customWidth="1"/>
    <col min="15" max="15" width="11.81640625" customWidth="1"/>
    <col min="16" max="16" width="9.81640625" customWidth="1"/>
    <col min="17" max="17" width="10.7265625" customWidth="1"/>
    <col min="18" max="18" width="10.08984375" customWidth="1"/>
    <col min="19" max="19" width="11.453125" customWidth="1"/>
    <col min="20" max="20" width="12.6328125" customWidth="1"/>
  </cols>
  <sheetData>
    <row r="1" spans="1:20" ht="23.5" x14ac:dyDescent="0.35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S1" s="3"/>
      <c r="T1" s="4"/>
    </row>
    <row r="2" spans="1:20" ht="4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1"/>
      <c r="O2" s="1"/>
      <c r="P2" s="2"/>
      <c r="Q2" s="1"/>
      <c r="R2" s="2"/>
      <c r="S2" s="2"/>
      <c r="T2" s="2"/>
    </row>
    <row r="3" spans="1:20" ht="14.5" customHeight="1" x14ac:dyDescent="0.35">
      <c r="A3" s="66" t="s">
        <v>22</v>
      </c>
      <c r="B3" s="66" t="s">
        <v>21</v>
      </c>
      <c r="C3" s="66"/>
      <c r="D3" s="70" t="s">
        <v>65</v>
      </c>
      <c r="E3" s="67" t="s">
        <v>40</v>
      </c>
      <c r="F3" s="68"/>
      <c r="G3" s="68"/>
      <c r="H3" s="68"/>
      <c r="I3" s="69"/>
      <c r="J3" s="67" t="s">
        <v>64</v>
      </c>
      <c r="K3" s="68"/>
      <c r="L3" s="68"/>
      <c r="M3" s="68"/>
      <c r="N3" s="69"/>
    </row>
    <row r="4" spans="1:20" x14ac:dyDescent="0.35">
      <c r="A4" s="66"/>
      <c r="B4" s="5" t="s">
        <v>19</v>
      </c>
      <c r="C4" s="5" t="s">
        <v>6</v>
      </c>
      <c r="D4" s="71"/>
      <c r="E4" s="5" t="s">
        <v>45</v>
      </c>
      <c r="F4" s="5" t="s">
        <v>0</v>
      </c>
      <c r="G4" s="5" t="s">
        <v>39</v>
      </c>
      <c r="H4" s="5" t="s">
        <v>20</v>
      </c>
      <c r="I4" s="5" t="s">
        <v>62</v>
      </c>
      <c r="J4" s="5" t="s">
        <v>46</v>
      </c>
      <c r="K4" s="5" t="s">
        <v>0</v>
      </c>
      <c r="L4" s="5" t="s">
        <v>39</v>
      </c>
      <c r="M4" s="5" t="s">
        <v>20</v>
      </c>
      <c r="N4" s="5" t="s">
        <v>63</v>
      </c>
    </row>
    <row r="5" spans="1:20" x14ac:dyDescent="0.35">
      <c r="A5" s="6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0" x14ac:dyDescent="0.35">
      <c r="A6" s="6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0" x14ac:dyDescent="0.35">
      <c r="A7" s="6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</sheetData>
  <mergeCells count="6">
    <mergeCell ref="A1:M1"/>
    <mergeCell ref="B3:C3"/>
    <mergeCell ref="A3:A4"/>
    <mergeCell ref="E3:I3"/>
    <mergeCell ref="J3:N3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Flight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IGNATIUS LEONG</dc:creator>
  <cp:lastModifiedBy>Terry Najib</cp:lastModifiedBy>
  <cp:lastPrinted>2023-02-23T14:45:55Z</cp:lastPrinted>
  <dcterms:created xsi:type="dcterms:W3CDTF">2023-02-23T14:39:41Z</dcterms:created>
  <dcterms:modified xsi:type="dcterms:W3CDTF">2025-05-11T15:27:20Z</dcterms:modified>
</cp:coreProperties>
</file>